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serg/Desktop/Публичные отчеты/"/>
    </mc:Choice>
  </mc:AlternateContent>
  <xr:revisionPtr revIDLastSave="0" documentId="13_ncr:1_{2B2394DD-3684-3242-B09C-FA3C90C4387E}" xr6:coauthVersionLast="47" xr6:coauthVersionMax="47" xr10:uidLastSave="{00000000-0000-0000-0000-000000000000}"/>
  <bookViews>
    <workbookView xWindow="0" yWindow="780" windowWidth="34200" windowHeight="21460" xr2:uid="{00000000-000D-0000-FFFF-FFFF00000000}"/>
  </bookViews>
  <sheets>
    <sheet name="Публичный отчет" sheetId="1" r:id="rId1"/>
    <sheet name="Диаграмм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2" l="1"/>
  <c r="E13" i="2"/>
  <c r="E12" i="2"/>
  <c r="B12" i="2"/>
  <c r="E11" i="2"/>
  <c r="B11" i="2"/>
  <c r="H10" i="2"/>
  <c r="E10" i="2"/>
  <c r="B10" i="2"/>
  <c r="H9" i="2"/>
  <c r="E9" i="2"/>
  <c r="B9" i="2"/>
  <c r="H8" i="2"/>
  <c r="E8" i="2"/>
  <c r="B8" i="2"/>
  <c r="H7" i="2"/>
  <c r="E7" i="2"/>
  <c r="B7" i="2"/>
  <c r="H6" i="2"/>
  <c r="E6" i="2"/>
  <c r="B6" i="2"/>
  <c r="H5" i="2"/>
  <c r="E5" i="2"/>
  <c r="B5" i="2"/>
  <c r="B15" i="1" l="1"/>
</calcChain>
</file>

<file path=xl/sharedStrings.xml><?xml version="1.0" encoding="utf-8"?>
<sst xmlns="http://schemas.openxmlformats.org/spreadsheetml/2006/main" count="78" uniqueCount="52">
  <si>
    <t>ЕЖЕКВАРТАЛЬНЫЙ ПУБЛИЧНЫЙ ОТЧЕТ — HUSKY HELP</t>
  </si>
  <si>
    <t>Финансовая и содержательная отчетность фонда</t>
  </si>
  <si>
    <t>ПАРАМЕТР ОТЧЕТА</t>
  </si>
  <si>
    <t>ЗНАЧЕНИЕ</t>
  </si>
  <si>
    <t>ПОМОЩЬ ЖИВОТНЫМ</t>
  </si>
  <si>
    <t>КОЛ-ВО</t>
  </si>
  <si>
    <t>ПОСТУПЛЕНИЯ ПО ИСТОЧНИКАМ</t>
  </si>
  <si>
    <t>₽</t>
  </si>
  <si>
    <t>РАСХОДЫ ПО КАТЕГОРИЯМ</t>
  </si>
  <si>
    <t>Отчетный год</t>
  </si>
  <si>
    <t>Записей о помощи</t>
  </si>
  <si>
    <t>Частные пожертвования</t>
  </si>
  <si>
    <t>Ветеринарная помощь и лекарства</t>
  </si>
  <si>
    <t>Квартал</t>
  </si>
  <si>
    <t>Собаки</t>
  </si>
  <si>
    <t>Регулярные пожертвования</t>
  </si>
  <si>
    <t>Корма</t>
  </si>
  <si>
    <t>Дата окончания</t>
  </si>
  <si>
    <t>Пристроено</t>
  </si>
  <si>
    <t>Юридические лица</t>
  </si>
  <si>
    <t>Содержание приюта</t>
  </si>
  <si>
    <t>Стерилизовано</t>
  </si>
  <si>
    <t>Гранты и субсидии</t>
  </si>
  <si>
    <t>Передержка</t>
  </si>
  <si>
    <t>ФИНАНСЫ</t>
  </si>
  <si>
    <t>СУММА / ДОЛЯ</t>
  </si>
  <si>
    <t>Вакцинировано</t>
  </si>
  <si>
    <t>Благотворительные акции</t>
  </si>
  <si>
    <t>Транспорт</t>
  </si>
  <si>
    <t>Поступления за квартал</t>
  </si>
  <si>
    <t>Лечение</t>
  </si>
  <si>
    <t>Целевые сборы</t>
  </si>
  <si>
    <t>Стерилизация / вакцинация</t>
  </si>
  <si>
    <t>Расходы за квартал</t>
  </si>
  <si>
    <t>Продажа мерча</t>
  </si>
  <si>
    <t>Административные расходы</t>
  </si>
  <si>
    <t>Остаток на начало квартала</t>
  </si>
  <si>
    <t>Прочие поступления</t>
  </si>
  <si>
    <t>Зарплата и налоги</t>
  </si>
  <si>
    <t>Просветительские проекты</t>
  </si>
  <si>
    <t>Прочие расходы</t>
  </si>
  <si>
    <t>Доля административных расходов</t>
  </si>
  <si>
    <t>Жёлтые ячейки — ввод вручную. Остальные показатели рассчитываются автоматически.</t>
  </si>
  <si>
    <t>HUSKY HELP — ВИЗУАЛИЗАЦИЯ КВАРТАЛЬНОГО ОТЧЕТА</t>
  </si>
  <si>
    <t>Период отчета определяется на листе «Публичный отчет»</t>
  </si>
  <si>
    <t>Источник поступления</t>
  </si>
  <si>
    <t>Сумма, ₽</t>
  </si>
  <si>
    <t>Категория расхода</t>
  </si>
  <si>
    <t>Показатель помощи</t>
  </si>
  <si>
    <t>Количество</t>
  </si>
  <si>
    <t>Корм и прочие</t>
  </si>
  <si>
    <t>Реклама в сети Интернет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</si>
</sst>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\ &quot;₽&quot;"/>
    <numFmt numFmtId="166" formatCode="0.0%"/>
  </numFmts>
  <fonts count="6">
    <font>
      <sz val="11"/>
      <name val="Carlito"/>
    </font>
    <font>
      <b/>
      <sz val="16"/>
      <color rgb="FFFFFFFF"/>
      <name val="Carlito"/>
    </font>
    <font>
      <i/>
      <sz val="11"/>
      <color rgb="FF1F1F1F"/>
      <name val="Carlito"/>
    </font>
    <font>
      <b/>
      <sz val="11"/>
      <color rgb="FFFFFFFF"/>
      <name val="Carlito"/>
    </font>
    <font>
      <i/>
      <sz val="11"/>
      <color rgb="FF7F6000"/>
      <name val="Carlito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 style="thin">
        <color rgb="FFB7C9D6"/>
      </left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/>
      <top/>
      <bottom/>
      <diagonal/>
    </border>
    <border>
      <left/>
      <right style="thin">
        <color rgb="FFB7C9D6"/>
      </right>
      <top/>
      <bottom/>
      <diagonal/>
    </border>
    <border>
      <left style="thin">
        <color rgb="FFB7C9D6"/>
      </left>
      <right/>
      <top/>
      <bottom style="thin">
        <color rgb="FFB7C9D6"/>
      </bottom>
      <diagonal/>
    </border>
    <border>
      <left/>
      <right style="thin">
        <color rgb="FFB7C9D6"/>
      </right>
      <top/>
      <bottom style="thin">
        <color rgb="FFB7C9D6"/>
      </bottom>
      <diagonal/>
    </border>
    <border>
      <left style="thin">
        <color rgb="FFB7C9D6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0" fillId="0" borderId="3" xfId="1" applyFont="1" applyBorder="1" applyAlignment="1">
      <alignment wrapText="1"/>
    </xf>
    <xf numFmtId="0" fontId="0" fillId="0" borderId="4" xfId="1" applyFont="1" applyBorder="1" applyAlignment="1">
      <alignment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165" fontId="0" fillId="0" borderId="4" xfId="1" applyNumberFormat="1" applyFont="1" applyBorder="1" applyAlignment="1">
      <alignment wrapText="1"/>
    </xf>
    <xf numFmtId="0" fontId="0" fillId="0" borderId="5" xfId="1" applyFont="1" applyBorder="1" applyAlignment="1">
      <alignment wrapText="1"/>
    </xf>
    <xf numFmtId="0" fontId="0" fillId="0" borderId="3" xfId="1" applyFont="1" applyBorder="1" applyAlignment="1">
      <alignment vertical="center" wrapText="1"/>
    </xf>
    <xf numFmtId="0" fontId="0" fillId="5" borderId="4" xfId="1" applyFont="1" applyFill="1" applyBorder="1" applyAlignment="1">
      <alignment vertical="center" wrapText="1"/>
    </xf>
    <xf numFmtId="164" fontId="0" fillId="0" borderId="4" xfId="1" applyNumberFormat="1" applyFont="1" applyBorder="1" applyAlignment="1">
      <alignment vertical="center" wrapText="1"/>
    </xf>
    <xf numFmtId="0" fontId="0" fillId="0" borderId="4" xfId="1" applyFont="1" applyBorder="1" applyAlignment="1">
      <alignment vertical="center" wrapText="1"/>
    </xf>
    <xf numFmtId="165" fontId="0" fillId="0" borderId="4" xfId="1" applyNumberFormat="1" applyFont="1" applyBorder="1" applyAlignment="1">
      <alignment vertical="center" wrapText="1"/>
    </xf>
    <xf numFmtId="165" fontId="0" fillId="5" borderId="4" xfId="1" applyNumberFormat="1" applyFont="1" applyFill="1" applyBorder="1" applyAlignment="1">
      <alignment vertical="center" wrapText="1"/>
    </xf>
    <xf numFmtId="0" fontId="0" fillId="0" borderId="5" xfId="1" applyFont="1" applyBorder="1" applyAlignment="1">
      <alignment vertical="center" wrapText="1"/>
    </xf>
    <xf numFmtId="166" fontId="0" fillId="0" borderId="6" xfId="1" applyNumberFormat="1" applyFont="1" applyBorder="1" applyAlignment="1">
      <alignment vertical="center" wrapText="1"/>
    </xf>
    <xf numFmtId="1" fontId="0" fillId="5" borderId="4" xfId="1" applyNumberFormat="1" applyFont="1" applyFill="1" applyBorder="1" applyAlignment="1">
      <alignment vertical="center" wrapText="1"/>
    </xf>
    <xf numFmtId="1" fontId="0" fillId="5" borderId="6" xfId="1" applyNumberFormat="1" applyFont="1" applyFill="1" applyBorder="1" applyAlignment="1">
      <alignment vertical="center" wrapText="1"/>
    </xf>
    <xf numFmtId="165" fontId="0" fillId="5" borderId="6" xfId="1" applyNumberFormat="1" applyFont="1" applyFill="1" applyBorder="1" applyAlignment="1">
      <alignment vertical="center" wrapText="1"/>
    </xf>
    <xf numFmtId="0" fontId="0" fillId="0" borderId="6" xfId="1" applyFont="1" applyBorder="1" applyAlignment="1">
      <alignment wrapText="1"/>
    </xf>
    <xf numFmtId="165" fontId="0" fillId="0" borderId="6" xfId="1" applyNumberFormat="1" applyFont="1" applyBorder="1" applyAlignment="1">
      <alignment wrapText="1"/>
    </xf>
    <xf numFmtId="0" fontId="0" fillId="0" borderId="7" xfId="1" applyFont="1" applyBorder="1" applyAlignment="1">
      <alignment vertical="center" wrapText="1"/>
    </xf>
    <xf numFmtId="0" fontId="4" fillId="5" borderId="0" xfId="1" applyFont="1" applyFill="1" applyAlignment="1">
      <alignment horizontal="center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/>
    </xf>
  </cellXfs>
  <cellStyles count="2">
    <cellStyle name="Обычный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/>
          <a:lstStyle/>
          <a:p>
            <a:r>
              <a:rPr lang="ru-RU"/>
              <a:t>Поступления по источникам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Сумма, ₽</c:v>
          </c:tx>
          <c:invertIfNegative val="1"/>
          <c:cat>
            <c:strRef>
              <c:f>Диаграммы!$A$5:$A$12</c:f>
              <c:strCache>
                <c:ptCount val="8"/>
                <c:pt idx="0">
                  <c:v>Частные пожертвования</c:v>
                </c:pt>
                <c:pt idx="1">
                  <c:v>Регулярные пожертвования</c:v>
                </c:pt>
                <c:pt idx="2">
                  <c:v>Юридические лица</c:v>
                </c:pt>
                <c:pt idx="3">
                  <c:v>Гранты и субсидии</c:v>
                </c:pt>
                <c:pt idx="4">
                  <c:v>Благотворительные акции</c:v>
                </c:pt>
                <c:pt idx="5">
                  <c:v>Целевые сборы</c:v>
                </c:pt>
                <c:pt idx="6">
                  <c:v>Продажа мерча</c:v>
                </c:pt>
                <c:pt idx="7">
                  <c:v>Прочие поступления</c:v>
                </c:pt>
              </c:strCache>
            </c:strRef>
          </c:cat>
          <c:val>
            <c:numRef>
              <c:f>Диаграммы!$B$5:$B$12</c:f>
              <c:numCache>
                <c:formatCode>#\ ##0\ "₽"</c:formatCode>
                <c:ptCount val="8"/>
                <c:pt idx="0">
                  <c:v>1875426</c:v>
                </c:pt>
                <c:pt idx="1">
                  <c:v>320256</c:v>
                </c:pt>
                <c:pt idx="2">
                  <c:v>737731</c:v>
                </c:pt>
                <c:pt idx="3">
                  <c:v>0</c:v>
                </c:pt>
                <c:pt idx="4">
                  <c:v>0</c:v>
                </c:pt>
                <c:pt idx="5">
                  <c:v>553543</c:v>
                </c:pt>
                <c:pt idx="6">
                  <c:v>0</c:v>
                </c:pt>
                <c:pt idx="7">
                  <c:v>43423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35-AC42-BF68-62EE911B5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648704"/>
        <c:axId val="88654592"/>
      </c:barChart>
      <c:catAx>
        <c:axId val="88648704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88654592"/>
        <c:crosses val="autoZero"/>
        <c:auto val="1"/>
        <c:lblAlgn val="ctr"/>
        <c:lblOffset val="100"/>
        <c:noMultiLvlLbl val="0"/>
      </c:catAx>
      <c:valAx>
        <c:axId val="8865459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\ ##0\ &quot;₽&quot;" sourceLinked="1"/>
        <c:majorTickMark val="none"/>
        <c:minorTickMark val="none"/>
        <c:tickLblPos val="nextTo"/>
        <c:crossAx val="88648704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/>
          <a:lstStyle/>
          <a:p>
            <a:r>
              <a:rPr lang="ru-RU"/>
              <a:t>Расходы по категориям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Сумма, ₽</c:v>
          </c:tx>
          <c:invertIfNegative val="1"/>
          <c:cat>
            <c:strRef>
              <c:f>Диаграммы!$D$5:$D$14</c:f>
              <c:strCache>
                <c:ptCount val="10"/>
                <c:pt idx="0">
                  <c:v>Ветеринарная помощь и лекарства</c:v>
                </c:pt>
                <c:pt idx="1">
                  <c:v>Корма</c:v>
                </c:pt>
                <c:pt idx="2">
                  <c:v>Содержание приюта</c:v>
                </c:pt>
                <c:pt idx="3">
                  <c:v>Передержка</c:v>
                </c:pt>
                <c:pt idx="4">
                  <c:v>Транспорт</c:v>
                </c:pt>
                <c:pt idx="5">
                  <c:v>Стерилизация / вакцинация</c:v>
                </c:pt>
                <c:pt idx="6">
                  <c:v>Административные расходы</c:v>
                </c:pt>
                <c:pt idx="7">
                  <c:v>Зарплата и налоги</c:v>
                </c:pt>
                <c:pt idx="8">
                  <c:v>Просветительские проекты</c:v>
                </c:pt>
                <c:pt idx="9">
                  <c:v>Прочие расходы</c:v>
                </c:pt>
              </c:strCache>
            </c:strRef>
          </c:cat>
          <c:val>
            <c:numRef>
              <c:f>Диаграммы!$E$5:$E$14</c:f>
              <c:numCache>
                <c:formatCode>#\ ##0\ "₽"</c:formatCode>
                <c:ptCount val="10"/>
                <c:pt idx="0">
                  <c:v>674137</c:v>
                </c:pt>
                <c:pt idx="1">
                  <c:v>2240934</c:v>
                </c:pt>
                <c:pt idx="2">
                  <c:v>518048</c:v>
                </c:pt>
                <c:pt idx="3">
                  <c:v>0</c:v>
                </c:pt>
                <c:pt idx="4">
                  <c:v>242306</c:v>
                </c:pt>
                <c:pt idx="5">
                  <c:v>185000</c:v>
                </c:pt>
                <c:pt idx="6">
                  <c:v>468595</c:v>
                </c:pt>
                <c:pt idx="7">
                  <c:v>219215</c:v>
                </c:pt>
                <c:pt idx="8">
                  <c:v>0</c:v>
                </c:pt>
                <c:pt idx="9">
                  <c:v>31017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95-C54D-9D8B-CF22CAA6E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867008"/>
        <c:axId val="89868544"/>
      </c:barChart>
      <c:catAx>
        <c:axId val="8986700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89868544"/>
        <c:crosses val="autoZero"/>
        <c:auto val="1"/>
        <c:lblAlgn val="ctr"/>
        <c:lblOffset val="100"/>
        <c:noMultiLvlLbl val="0"/>
      </c:catAx>
      <c:valAx>
        <c:axId val="89868544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\ ##0\ &quot;₽&quot;" sourceLinked="1"/>
        <c:majorTickMark val="none"/>
        <c:minorTickMark val="none"/>
        <c:tickLblPos val="nextTo"/>
        <c:crossAx val="89867008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/>
          <a:lstStyle/>
          <a:p>
            <a:r>
              <a:rPr lang="ru-RU"/>
              <a:t>Помощь животным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Количество</c:v>
          </c:tx>
          <c:invertIfNegative val="1"/>
          <c:cat>
            <c:strRef>
              <c:f>Диаграммы!$G$5:$G$10</c:f>
              <c:strCache>
                <c:ptCount val="6"/>
                <c:pt idx="0">
                  <c:v>Записей о помощи</c:v>
                </c:pt>
                <c:pt idx="1">
                  <c:v>Собаки</c:v>
                </c:pt>
                <c:pt idx="2">
                  <c:v>Пристроено</c:v>
                </c:pt>
                <c:pt idx="3">
                  <c:v>Стерилизовано</c:v>
                </c:pt>
                <c:pt idx="4">
                  <c:v>Вакцинировано</c:v>
                </c:pt>
                <c:pt idx="5">
                  <c:v>Лечение</c:v>
                </c:pt>
              </c:strCache>
            </c:strRef>
          </c:cat>
          <c:val>
            <c:numRef>
              <c:f>Диаграммы!$H$5:$H$10</c:f>
              <c:numCache>
                <c:formatCode>General</c:formatCode>
                <c:ptCount val="6"/>
                <c:pt idx="0">
                  <c:v>275</c:v>
                </c:pt>
                <c:pt idx="1">
                  <c:v>27</c:v>
                </c:pt>
                <c:pt idx="2">
                  <c:v>27</c:v>
                </c:pt>
                <c:pt idx="3">
                  <c:v>27</c:v>
                </c:pt>
                <c:pt idx="4">
                  <c:v>100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AD-6747-B6FF-C1CF1AFF4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897216"/>
        <c:axId val="89899008"/>
      </c:barChart>
      <c:catAx>
        <c:axId val="89897216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89899008"/>
        <c:crosses val="autoZero"/>
        <c:auto val="1"/>
        <c:lblAlgn val="ctr"/>
        <c:lblOffset val="100"/>
        <c:noMultiLvlLbl val="0"/>
      </c:catAx>
      <c:valAx>
        <c:axId val="8989900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89897216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16</xdr:col>
      <xdr:colOff>0</xdr:colOff>
      <xdr:row>16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16</xdr:col>
      <xdr:colOff>0</xdr:colOff>
      <xdr:row>34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16</xdr:row>
      <xdr:rowOff>0</xdr:rowOff>
    </xdr:from>
    <xdr:to>
      <xdr:col>8</xdr:col>
      <xdr:colOff>0</xdr:colOff>
      <xdr:row>32</xdr:row>
      <xdr:rowOff>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topLeftCell="A2" zoomScale="150" zoomScaleNormal="150" workbookViewId="0">
      <selection activeCell="K11" sqref="K11"/>
    </sheetView>
  </sheetViews>
  <sheetFormatPr baseColWidth="10" defaultColWidth="8.83203125" defaultRowHeight="14"/>
  <cols>
    <col min="1" max="1" width="31" customWidth="1"/>
    <col min="2" max="2" width="18" customWidth="1"/>
    <col min="3" max="3" width="3" customWidth="1"/>
    <col min="4" max="4" width="25" customWidth="1"/>
    <col min="5" max="5" width="15" customWidth="1"/>
    <col min="6" max="6" width="3" customWidth="1"/>
    <col min="7" max="7" width="31" customWidth="1"/>
    <col min="8" max="8" width="16" customWidth="1"/>
    <col min="9" max="9" width="3" customWidth="1"/>
    <col min="10" max="10" width="31" customWidth="1"/>
    <col min="11" max="11" width="16" customWidth="1"/>
  </cols>
  <sheetData>
    <row r="1" spans="1:11" ht="37.2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6.7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4" spans="1:11" ht="37.25" customHeight="1">
      <c r="A4" s="1" t="s">
        <v>2</v>
      </c>
      <c r="B4" s="2" t="s">
        <v>3</v>
      </c>
      <c r="D4" s="1" t="s">
        <v>4</v>
      </c>
      <c r="E4" s="2" t="s">
        <v>5</v>
      </c>
      <c r="G4" s="1" t="s">
        <v>6</v>
      </c>
      <c r="H4" s="2" t="s">
        <v>7</v>
      </c>
      <c r="J4" s="1" t="s">
        <v>8</v>
      </c>
      <c r="K4" s="2" t="s">
        <v>7</v>
      </c>
    </row>
    <row r="5" spans="1:11" ht="15">
      <c r="A5" s="9" t="s">
        <v>9</v>
      </c>
      <c r="B5" s="10">
        <v>2026</v>
      </c>
      <c r="D5" s="9" t="s">
        <v>10</v>
      </c>
      <c r="E5" s="17">
        <v>275</v>
      </c>
      <c r="G5" s="9" t="s">
        <v>11</v>
      </c>
      <c r="H5" s="14">
        <v>1875426</v>
      </c>
      <c r="J5" s="9" t="s">
        <v>12</v>
      </c>
      <c r="K5" s="14">
        <v>674137</v>
      </c>
    </row>
    <row r="6" spans="1:11" ht="15">
      <c r="A6" s="9" t="s">
        <v>13</v>
      </c>
      <c r="B6" s="10">
        <v>1</v>
      </c>
      <c r="D6" s="9" t="s">
        <v>14</v>
      </c>
      <c r="E6" s="17">
        <v>27</v>
      </c>
      <c r="G6" s="9" t="s">
        <v>15</v>
      </c>
      <c r="H6" s="14">
        <v>320256</v>
      </c>
      <c r="J6" s="9" t="s">
        <v>16</v>
      </c>
      <c r="K6" s="14">
        <v>2240934</v>
      </c>
    </row>
    <row r="7" spans="1:11" ht="15">
      <c r="A7" s="9" t="s">
        <v>17</v>
      </c>
      <c r="B7" s="11">
        <v>46112</v>
      </c>
      <c r="D7" s="9" t="s">
        <v>18</v>
      </c>
      <c r="E7" s="17">
        <v>27</v>
      </c>
      <c r="G7" s="9" t="s">
        <v>19</v>
      </c>
      <c r="H7" s="14">
        <v>737731</v>
      </c>
      <c r="J7" s="9" t="s">
        <v>20</v>
      </c>
      <c r="K7" s="14">
        <v>518048</v>
      </c>
    </row>
    <row r="8" spans="1:11" ht="15">
      <c r="A8" s="9"/>
      <c r="B8" s="12"/>
      <c r="D8" s="9" t="s">
        <v>21</v>
      </c>
      <c r="E8" s="17">
        <v>27</v>
      </c>
      <c r="G8" s="9" t="s">
        <v>22</v>
      </c>
      <c r="H8" s="14">
        <v>0</v>
      </c>
      <c r="J8" s="9" t="s">
        <v>23</v>
      </c>
      <c r="K8" s="14">
        <v>0</v>
      </c>
    </row>
    <row r="9" spans="1:11" ht="16">
      <c r="A9" s="5" t="s">
        <v>24</v>
      </c>
      <c r="B9" s="6" t="s">
        <v>25</v>
      </c>
      <c r="D9" s="9" t="s">
        <v>26</v>
      </c>
      <c r="E9" s="17">
        <v>100</v>
      </c>
      <c r="G9" s="9" t="s">
        <v>27</v>
      </c>
      <c r="H9" s="14">
        <v>0</v>
      </c>
      <c r="J9" s="9" t="s">
        <v>28</v>
      </c>
      <c r="K9" s="14">
        <v>242306</v>
      </c>
    </row>
    <row r="10" spans="1:11" ht="15">
      <c r="A10" s="9" t="s">
        <v>36</v>
      </c>
      <c r="B10" s="13">
        <v>324349</v>
      </c>
      <c r="D10" s="15" t="s">
        <v>30</v>
      </c>
      <c r="E10" s="18">
        <v>0</v>
      </c>
      <c r="G10" s="9" t="s">
        <v>50</v>
      </c>
      <c r="H10" s="14">
        <v>553543</v>
      </c>
      <c r="J10" s="9" t="s">
        <v>32</v>
      </c>
      <c r="K10" s="14">
        <v>185000</v>
      </c>
    </row>
    <row r="11" spans="1:11" ht="15">
      <c r="A11" s="9" t="s">
        <v>29</v>
      </c>
      <c r="B11" s="13">
        <v>3660456</v>
      </c>
      <c r="G11" s="9" t="s">
        <v>34</v>
      </c>
      <c r="H11" s="14">
        <v>0</v>
      </c>
      <c r="J11" s="9" t="s">
        <v>35</v>
      </c>
      <c r="K11" s="14">
        <v>468595</v>
      </c>
    </row>
    <row r="12" spans="1:11" ht="15">
      <c r="A12" s="9" t="s">
        <v>33</v>
      </c>
      <c r="B12" s="14">
        <v>3470624</v>
      </c>
      <c r="G12" s="15" t="s">
        <v>51</v>
      </c>
      <c r="H12" s="19">
        <v>43423</v>
      </c>
      <c r="J12" s="9" t="s">
        <v>38</v>
      </c>
      <c r="K12" s="14">
        <v>219215</v>
      </c>
    </row>
    <row r="13" spans="1:11" ht="15">
      <c r="A13" s="9" t="s">
        <v>36</v>
      </c>
      <c r="B13" s="13">
        <v>514181</v>
      </c>
      <c r="G13" s="22" t="s">
        <v>37</v>
      </c>
      <c r="H13" s="19">
        <v>0</v>
      </c>
      <c r="J13" s="9" t="s">
        <v>39</v>
      </c>
      <c r="K13" s="14">
        <v>0</v>
      </c>
    </row>
    <row r="14" spans="1:11" ht="15">
      <c r="A14" s="9"/>
      <c r="B14" s="13"/>
      <c r="J14" s="15" t="s">
        <v>40</v>
      </c>
      <c r="K14" s="19">
        <v>31017</v>
      </c>
    </row>
    <row r="15" spans="1:11" ht="15">
      <c r="A15" s="15" t="s">
        <v>41</v>
      </c>
      <c r="B15" s="16">
        <f>IF(B11=0,0,K11/B11)</f>
        <v>0.12801547129647234</v>
      </c>
    </row>
    <row r="17" spans="1:11" ht="32" customHeight="1">
      <c r="A17" s="23" t="s">
        <v>42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</row>
  </sheetData>
  <mergeCells count="3">
    <mergeCell ref="A17:K17"/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workbookViewId="0">
      <selection sqref="A1:H1"/>
    </sheetView>
  </sheetViews>
  <sheetFormatPr baseColWidth="10" defaultColWidth="8.83203125" defaultRowHeight="14"/>
  <cols>
    <col min="1" max="1" width="30" customWidth="1"/>
    <col min="2" max="2" width="16" customWidth="1"/>
    <col min="3" max="3" width="3" customWidth="1"/>
    <col min="4" max="4" width="31" customWidth="1"/>
    <col min="5" max="5" width="16" customWidth="1"/>
    <col min="6" max="6" width="3" customWidth="1"/>
    <col min="7" max="7" width="25" customWidth="1"/>
    <col min="8" max="8" width="14" customWidth="1"/>
  </cols>
  <sheetData>
    <row r="1" spans="1:8" ht="21">
      <c r="A1" s="24" t="s">
        <v>43</v>
      </c>
      <c r="B1" s="24"/>
      <c r="C1" s="24"/>
      <c r="D1" s="24"/>
      <c r="E1" s="24"/>
      <c r="F1" s="24"/>
      <c r="G1" s="24"/>
      <c r="H1" s="24"/>
    </row>
    <row r="2" spans="1:8" ht="15">
      <c r="A2" s="25" t="s">
        <v>44</v>
      </c>
      <c r="B2" s="25"/>
      <c r="C2" s="25"/>
      <c r="D2" s="25"/>
      <c r="E2" s="25"/>
      <c r="F2" s="25"/>
      <c r="G2" s="25"/>
      <c r="H2" s="25"/>
    </row>
    <row r="4" spans="1:8" ht="16">
      <c r="A4" s="1" t="s">
        <v>45</v>
      </c>
      <c r="B4" s="2" t="s">
        <v>46</v>
      </c>
      <c r="D4" s="1" t="s">
        <v>47</v>
      </c>
      <c r="E4" s="2" t="s">
        <v>46</v>
      </c>
      <c r="G4" s="1" t="s">
        <v>48</v>
      </c>
      <c r="H4" s="2" t="s">
        <v>49</v>
      </c>
    </row>
    <row r="5" spans="1:8" ht="15">
      <c r="A5" s="3" t="s">
        <v>11</v>
      </c>
      <c r="B5" s="7">
        <f>'Публичный отчет'!H5</f>
        <v>1875426</v>
      </c>
      <c r="D5" s="3" t="s">
        <v>12</v>
      </c>
      <c r="E5" s="7">
        <f>'Публичный отчет'!K5</f>
        <v>674137</v>
      </c>
      <c r="G5" s="3" t="s">
        <v>10</v>
      </c>
      <c r="H5" s="4">
        <f>'Публичный отчет'!E5</f>
        <v>275</v>
      </c>
    </row>
    <row r="6" spans="1:8" ht="15">
      <c r="A6" s="3" t="s">
        <v>15</v>
      </c>
      <c r="B6" s="7">
        <f>'Публичный отчет'!H6</f>
        <v>320256</v>
      </c>
      <c r="D6" s="3" t="s">
        <v>16</v>
      </c>
      <c r="E6" s="7">
        <f>'Публичный отчет'!K6</f>
        <v>2240934</v>
      </c>
      <c r="G6" s="3" t="s">
        <v>14</v>
      </c>
      <c r="H6" s="4">
        <f>'Публичный отчет'!E6</f>
        <v>27</v>
      </c>
    </row>
    <row r="7" spans="1:8" ht="15">
      <c r="A7" s="3" t="s">
        <v>19</v>
      </c>
      <c r="B7" s="7">
        <f>'Публичный отчет'!H7</f>
        <v>737731</v>
      </c>
      <c r="D7" s="3" t="s">
        <v>20</v>
      </c>
      <c r="E7" s="7">
        <f>'Публичный отчет'!K7</f>
        <v>518048</v>
      </c>
      <c r="G7" s="3" t="s">
        <v>18</v>
      </c>
      <c r="H7" s="4">
        <f>'Публичный отчет'!E7</f>
        <v>27</v>
      </c>
    </row>
    <row r="8" spans="1:8" ht="15">
      <c r="A8" s="3" t="s">
        <v>22</v>
      </c>
      <c r="B8" s="7">
        <f>'Публичный отчет'!H8</f>
        <v>0</v>
      </c>
      <c r="D8" s="3" t="s">
        <v>23</v>
      </c>
      <c r="E8" s="7">
        <f>'Публичный отчет'!K8</f>
        <v>0</v>
      </c>
      <c r="G8" s="3" t="s">
        <v>21</v>
      </c>
      <c r="H8" s="4">
        <f>'Публичный отчет'!E8</f>
        <v>27</v>
      </c>
    </row>
    <row r="9" spans="1:8" ht="15">
      <c r="A9" s="3" t="s">
        <v>27</v>
      </c>
      <c r="B9" s="7">
        <f>'Публичный отчет'!H9</f>
        <v>0</v>
      </c>
      <c r="D9" s="3" t="s">
        <v>28</v>
      </c>
      <c r="E9" s="7">
        <f>'Публичный отчет'!K9</f>
        <v>242306</v>
      </c>
      <c r="G9" s="3" t="s">
        <v>26</v>
      </c>
      <c r="H9" s="4">
        <f>'Публичный отчет'!E9</f>
        <v>100</v>
      </c>
    </row>
    <row r="10" spans="1:8" ht="15">
      <c r="A10" s="3" t="s">
        <v>31</v>
      </c>
      <c r="B10" s="7">
        <f>'Публичный отчет'!H10</f>
        <v>553543</v>
      </c>
      <c r="D10" s="3" t="s">
        <v>32</v>
      </c>
      <c r="E10" s="7">
        <f>'Публичный отчет'!K10</f>
        <v>185000</v>
      </c>
      <c r="G10" s="8" t="s">
        <v>30</v>
      </c>
      <c r="H10" s="20">
        <f>'Публичный отчет'!E10</f>
        <v>0</v>
      </c>
    </row>
    <row r="11" spans="1:8" ht="15">
      <c r="A11" s="3" t="s">
        <v>34</v>
      </c>
      <c r="B11" s="7">
        <f>'Публичный отчет'!H11</f>
        <v>0</v>
      </c>
      <c r="D11" s="3" t="s">
        <v>35</v>
      </c>
      <c r="E11" s="7">
        <f>'Публичный отчет'!K11</f>
        <v>468595</v>
      </c>
    </row>
    <row r="12" spans="1:8" ht="15">
      <c r="A12" s="8" t="s">
        <v>37</v>
      </c>
      <c r="B12" s="21">
        <f>'Публичный отчет'!H12</f>
        <v>43423</v>
      </c>
      <c r="D12" s="3" t="s">
        <v>38</v>
      </c>
      <c r="E12" s="7">
        <f>'Публичный отчет'!K12</f>
        <v>219215</v>
      </c>
    </row>
    <row r="13" spans="1:8" ht="15">
      <c r="D13" s="3" t="s">
        <v>39</v>
      </c>
      <c r="E13" s="7">
        <f>'Публичный отчет'!K13</f>
        <v>0</v>
      </c>
    </row>
    <row r="14" spans="1:8" ht="15">
      <c r="D14" s="8" t="s">
        <v>40</v>
      </c>
      <c r="E14" s="21">
        <f>'Публичный отчет'!K14</f>
        <v>31017</v>
      </c>
    </row>
  </sheetData>
  <mergeCells count="2">
    <mergeCell ref="A1:H1"/>
    <mergeCell ref="A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Публичный отчет</vt:lpstr>
      <vt:lpstr>Диаграммы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cp:lastPrinted>2026-09-08T15:52:25Z</cp:lastPrinted>
  <dcterms:created xsi:type="dcterms:W3CDTF">2026-09-08T11:19:11Z</dcterms:created>
  <dcterms:modified xsi:type="dcterms:W3CDTF">2026-09-22T16:57:48Z</dcterms:modified>
</cp:coreProperties>
</file>